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<sst xmlns="http://schemas.openxmlformats.org/spreadsheetml/2006/main" count="106" uniqueCount="105">
  <si>
    <t>附件</t>
  </si>
  <si>
    <r>
      <rPr>
        <b/>
        <sz val="11"/>
        <color theme="1"/>
        <rFont val="宋体"/>
        <charset val="134"/>
      </rPr>
      <t xml:space="preserve">                          </t>
    </r>
    <r>
      <rPr>
        <b/>
        <sz val="22"/>
        <color theme="1"/>
        <rFont val="宋体"/>
        <charset val="134"/>
      </rPr>
      <t>2025年河北省资产评估机构综合评价自评表</t>
    </r>
  </si>
  <si>
    <t>机构名称：</t>
  </si>
  <si>
    <t>资产评估师人数(2025年通过年检人数)：</t>
  </si>
  <si>
    <t>人</t>
  </si>
  <si>
    <t>机构在省财政厅备案时间：</t>
  </si>
  <si>
    <t>机构主营业务收入(与财务报表数一致)：</t>
  </si>
  <si>
    <t>万元(保留2位小数)</t>
  </si>
  <si>
    <t>机构办公地址：</t>
  </si>
  <si>
    <t>资产评估业务收入(与财务报表数一致)：</t>
  </si>
  <si>
    <t>分项</t>
  </si>
  <si>
    <t>评价项目</t>
  </si>
  <si>
    <t>评价指标</t>
  </si>
  <si>
    <t xml:space="preserve">      评价标准</t>
  </si>
  <si>
    <t xml:space="preserve">    得分</t>
  </si>
  <si>
    <t>备注</t>
  </si>
  <si>
    <t>基础指标</t>
  </si>
  <si>
    <t>业务收入（主营业务收入×20%+资产评估业务收入×80%）  （最高220分）</t>
  </si>
  <si>
    <t>300万元以下</t>
  </si>
  <si>
    <t>最高120分。计算公式：（业务收入/300万元）×120分</t>
  </si>
  <si>
    <r>
      <rPr>
        <sz val="11"/>
        <color theme="1"/>
        <rFont val="方正仿宋_GBK"/>
        <charset val="134"/>
      </rPr>
      <t>业务收入以“资产评估行业管理统一信息平台”财务报表数据为准，机构只需在表头填写主营业务收入和资产评估业务收入数即可自动算出得分。</t>
    </r>
    <r>
      <rPr>
        <b/>
        <sz val="11"/>
        <color theme="1"/>
        <rFont val="方正仿宋_GBK"/>
        <charset val="134"/>
      </rPr>
      <t>（2024年河北省资产评估机构业务收入最高值为1588.98万元）</t>
    </r>
  </si>
  <si>
    <t>300-500万元</t>
  </si>
  <si>
    <t>最高170分。计算公式：120分+〔(业务收入-300万元)/(500万元-300万元)〕 ×50分</t>
  </si>
  <si>
    <t>500-1000万元</t>
  </si>
  <si>
    <t>最高200分。计算公式：170分+〔(业务收入-500万元)/(1000万元-500万元)〕 ×30分</t>
  </si>
  <si>
    <t>1000万元以上</t>
  </si>
  <si>
    <t>最高220分。计算公式：200分+〔(业务收入-1000万元)/(全省业务收入最高值-1000万元)〕 ×20分</t>
  </si>
  <si>
    <t>资产评估师数量（最高180分）</t>
  </si>
  <si>
    <t>资产评估师数量</t>
  </si>
  <si>
    <t>最高180分。计算公式：（机构资产评估师数量/省内资产评估机构中资产评估师数量最大值）×180分</t>
  </si>
  <si>
    <r>
      <rPr>
        <sz val="11"/>
        <color theme="1"/>
        <rFont val="方正仿宋_GBK"/>
        <charset val="134"/>
      </rPr>
      <t>以“资产评估行业管理统一信息平台”通过年检的人员数量为准，机构只需在表头填写2024年通过年检人数即可自动算出得分。</t>
    </r>
    <r>
      <rPr>
        <b/>
        <sz val="11"/>
        <color theme="1"/>
        <rFont val="方正仿宋_GBK"/>
        <charset val="134"/>
      </rPr>
      <t>（2024年河北省机构资产评估师人数最高值为20）</t>
    </r>
  </si>
  <si>
    <t>辅助指标（加分项）</t>
  </si>
  <si>
    <t xml:space="preserve">  党建工作   （最高50分）</t>
  </si>
  <si>
    <t>党支部组织建设</t>
  </si>
  <si>
    <t>最高15分。资产评估机构建立独立党支部的加10分；与其他资产评估机构或与有关联关系的会计师事务所成立联合党支部的加5分。党支部被上级党组织确定为党建工作示范点或联系点的加5分。</t>
  </si>
  <si>
    <t>党团组织获表彰奖励</t>
  </si>
  <si>
    <t>最高15分。荣获行业党委、团委等表彰：国家级每项加15分，省级每项加10分，设区市级加5分，区县（市）级加3分（同时获多级表彰的按最高分值计算）。</t>
  </si>
  <si>
    <t>需提供佐证材料：相关证书或正式文件</t>
  </si>
  <si>
    <t>担任党建指导员</t>
  </si>
  <si>
    <t>最高5分。担任党建工作指导员每人加5分。</t>
  </si>
  <si>
    <t>参政议政</t>
  </si>
  <si>
    <t>最高15分。资产评估师现任人大代表、党代表、政协委员：国家级每人加15分，省级每人加10分，设区市级每人加5分，区县（市）及每人加3分。（同一人员有多项任职的，按最高分值计算）。</t>
  </si>
  <si>
    <t>需提供佐证材料：相关证件或正式文件</t>
  </si>
  <si>
    <t>人才队伍建设（最高40分）</t>
  </si>
  <si>
    <t>担任行业职务</t>
  </si>
  <si>
    <t>最高10分。资产评估师现任中评协理事、监事会成员或专门委员会委员的，每人加5分；现任省评协理事、监事会成员、专门委员会委员，每人加3分（同一资产评估师有多项任职的，按最高分值计算）。</t>
  </si>
  <si>
    <t>行业高端人才</t>
  </si>
  <si>
    <t>最高20分。全国领军（高端）人才每人加20分，省级领军（高端）人才每人加10分。</t>
  </si>
  <si>
    <t>资深会员</t>
  </si>
  <si>
    <t>最高10分。每人加5分。</t>
  </si>
  <si>
    <t>内部治理及风险防范（最高60分）</t>
  </si>
  <si>
    <t>建立健全内部基本管理制度</t>
  </si>
  <si>
    <t>建立人事管理制度、业务管理制度、业务档案管理制度、业务报备管理制度、质量控制制度、继续教育制度、财务管理制度、风险基金管理制度等基本管理制度加5分，缺一不得分。</t>
  </si>
  <si>
    <t>需提供佐证材料：相关制度目录（名称、制定时间）</t>
  </si>
  <si>
    <t>资产评估师作用发挥</t>
  </si>
  <si>
    <t>最高15分。法定代表人（执行合伙人、分所负责人）为资产评估师的加5分。机构股东（合伙人）总数三分之二及以上为资产评估师的加5分。资产评估师在机构出资比例超过50%的加5分，在30%-50%之间的加3分，小于30%的不加分；其中，专营资产评估机构资产评估师出资比例未超过50%的不加分。</t>
  </si>
  <si>
    <t>执业经验</t>
  </si>
  <si>
    <r>
      <rPr>
        <sz val="12"/>
        <color theme="1"/>
        <rFont val="方正仿宋_GBK"/>
        <charset val="134"/>
      </rPr>
      <t>最高30分。</t>
    </r>
    <r>
      <rPr>
        <sz val="12"/>
        <color rgb="FF000000"/>
        <rFont val="方正仿宋_GBK"/>
        <charset val="134"/>
      </rPr>
      <t>取得资产评估资质或财政备案时间1年1分，取得证券评估资质或证券从业备案时间1年1分。</t>
    </r>
  </si>
  <si>
    <t>职业风险基金</t>
  </si>
  <si>
    <t>按规定提取职业风险基金或购买职业责任险符合要求的加5分。</t>
  </si>
  <si>
    <t>购买执业责任保险的提供原始凭证、保险单或合同相关证明。提取职业风险金的不需要提供证明材料。</t>
  </si>
  <si>
    <t>所有者权益</t>
  </si>
  <si>
    <t>最高5分。机构所有者权益每满300万加1分。</t>
  </si>
  <si>
    <t xml:space="preserve">  信息化建设 （最高30分）</t>
  </si>
  <si>
    <t>配备符合技术标准的执业辅助信息系统</t>
  </si>
  <si>
    <t>自行开发的加10分，外购的加2分。</t>
  </si>
  <si>
    <t>需提供佐证材料：系统名称、开发单位、系统功能、各模块截图。外购的需提供原始购买凭证复印件。</t>
  </si>
  <si>
    <t>在行业内分享自行开发执业辅助信息系统</t>
  </si>
  <si>
    <t>1个单位会员用户1分，最多加8分。</t>
  </si>
  <si>
    <t>需提供佐证材料：系统名称、开发单位、系统功能、各模块截图、分享单位名称。</t>
  </si>
  <si>
    <t>行业内分享资产评估数据库</t>
  </si>
  <si>
    <t>1个单位会员用户1分，最多加7分。</t>
  </si>
  <si>
    <t>需提供佐证材料：数据库名称、数据内容、开发单位、分享单位名称。</t>
  </si>
  <si>
    <t>配备业务流程管理系统</t>
  </si>
  <si>
    <t>加5分。</t>
  </si>
  <si>
    <t>需提供佐证材料：系统名称、开发单位、系统功能、各模块截图。</t>
  </si>
  <si>
    <t xml:space="preserve">  行业贡献   （最高20分）</t>
  </si>
  <si>
    <t>行业研究</t>
  </si>
  <si>
    <t>最高10分。资产评估机构或资产评估师完成行业研究课题：国家级每项加5分，省级每项加3分。资产评估机构或资产评估师在财经类期刊杂志发表行业相关研究文章：国家级每篇加3分，省级每篇加2分。评估机构向中评协或省评协报送各类典型案例等信息并被采纳的每项加2分。同一成果按最高分值计算。</t>
  </si>
  <si>
    <t>需提供佐证材料：课题结项证明。研究文章期刊封面、版权页、目录页、正文、尾页。</t>
  </si>
  <si>
    <t>行业宣传</t>
  </si>
  <si>
    <t>最高5分。评估机构及资产评估师参加中评协或省评协组织的行业征文、视频等比赛活动获奖的，每项加1分。</t>
  </si>
  <si>
    <t>参与行业执业质量检查</t>
  </si>
  <si>
    <t>资产评估师参加行业执业质量检查加2分。</t>
  </si>
  <si>
    <t>参与社会公益活动</t>
  </si>
  <si>
    <t>资产评估机构参与社会公益活动加3分。</t>
  </si>
  <si>
    <t>需提供佐证材料：活动正式文件或包括时间、地点、人物、内容等详细信息的证明材料。</t>
  </si>
  <si>
    <t>辅助指标（扣分项）</t>
  </si>
  <si>
    <t>不良行为（近三年机构和资产评估师受处罚及惩戒情况）</t>
  </si>
  <si>
    <t>资产评估机构</t>
  </si>
  <si>
    <t>受到行政处罚：警告1次扣30分，罚款1次扣35分，责令停业1次扣40分。受到自律惩戒：警告1次扣20分，严重警告1次扣25分，通报批评1次扣30分，公开谴责1次扣40分。</t>
  </si>
  <si>
    <t>资产评估师</t>
  </si>
  <si>
    <t>受到刑事处罚，1人次扣30分。受到行政处罚：警告1人次扣20分，罚款1人次扣25分，责令停业1人次扣30分。受到自律惩戒：警告1次扣10分，严重警告1次扣15分，通报批评1次扣20分，公开谴责一次扣25分，被取消会员资格或除名1人次扣30分。</t>
  </si>
  <si>
    <t>履行会员义务及工作配合情况</t>
  </si>
  <si>
    <t>业务报备</t>
  </si>
  <si>
    <t>未按《中国资产评估协会资产评估业务报备管理办法》规定进行业务报备，存在漏报、瞒报等弄虚作假行为，且业务报备系统中业务收入（约定服务费与实际收费金额总额较高者）不足年度财务报表中资产评估业务收入的50%，同时未按要求提供有效证明材料的，扣30分。</t>
  </si>
  <si>
    <t>业务报备系统中业务收入不足年度财务报表中资产评估业务收入50%的需提供主要收入明细说明和机构纳税证明。</t>
  </si>
  <si>
    <t>继续教育</t>
  </si>
  <si>
    <t>资产评估师未按照规定要求完成继续教育的，完成率每少10个百分点扣5分。</t>
  </si>
  <si>
    <t>工作配合</t>
  </si>
  <si>
    <t>应参加未参加中评协、省评协指定的会议或培训班1人次扣10分，未按照中评协工作要求和时限报送材料的（通知自愿参加或自愿申报的除外）1次扣5分。</t>
  </si>
  <si>
    <t xml:space="preserve">                                             总分</t>
  </si>
  <si>
    <t>我机构已仔细阅读《河北省资产评估机构综合评价管理办法（试行）》，并承诺对所填报信息真实性负责。</t>
  </si>
  <si>
    <r>
      <rPr>
        <sz val="12"/>
        <rFont val="方正仿宋_GBK"/>
        <charset val="134"/>
      </rPr>
      <t xml:space="preserve">填表人(签字)：               手机号码：                                                                                                           </t>
    </r>
    <r>
      <rPr>
        <sz val="12"/>
        <color theme="0"/>
        <rFont val="方正仿宋_GBK"/>
        <charset val="134"/>
      </rPr>
      <t>是                                                                                                                                      是</t>
    </r>
    <r>
      <rPr>
        <sz val="12"/>
        <rFont val="方正仿宋_GBK"/>
        <charset val="134"/>
      </rPr>
      <t xml:space="preserve">                                                                                                                                                                                          机构负责人（签字）：              手机号码：                                               机构盖章                                             </t>
    </r>
    <r>
      <rPr>
        <sz val="12"/>
        <color theme="0"/>
        <rFont val="方正仿宋_GBK"/>
        <charset val="134"/>
      </rPr>
      <t>是</t>
    </r>
    <r>
      <rPr>
        <sz val="12"/>
        <rFont val="方正仿宋_GBK"/>
        <charset val="134"/>
      </rPr>
      <t xml:space="preserve">                                                                                                  年  月  日                                                                                                                                                                                                                                                                                                                                                                                                                                          </t>
    </r>
  </si>
  <si>
    <r>
      <rPr>
        <b/>
        <sz val="12"/>
        <rFont val="方正仿宋_GBK"/>
        <charset val="134"/>
      </rPr>
      <t>填表说明：</t>
    </r>
    <r>
      <rPr>
        <sz val="12"/>
        <rFont val="方正仿宋_GBK"/>
        <charset val="134"/>
      </rPr>
      <t>1.测算得分如无相关情况，须填“0”,扣分项填写负数，如“-20”。2.如无特殊说明，填报数据基准日为2024年12月31日，加分项内容为2024年度事项。3.如有需佐证事项，佐证材料内容须清楚、真实、有效，如涉及复印件、影印件或相关单位出具证明材料等情况，须加盖评估机构公章。4.综合评价过程中，机构未按规定要求向省评协提交所需数据及信息的，相关指标不得分。综合评价过程中或信息发布后发现机构弄虚作假、提供信息失实，取消当年参评资格，并在省评协网站通报批评。</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</si>
</sst>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1"/>
      <color theme="1"/>
      <name val="宋体"/>
      <charset val="134"/>
      <scheme val="minor"/>
    </font>
    <font>
      <b/>
      <sz val="11"/>
      <color theme="1"/>
      <name val="宋体"/>
      <charset val="134"/>
    </font>
    <font>
      <b/>
      <sz val="11"/>
      <color theme="1"/>
      <name val="宋体"/>
      <charset val="134"/>
      <scheme val="minor"/>
    </font>
    <font>
      <sz val="12"/>
      <color theme="1"/>
      <name val="方正仿宋_GBK"/>
      <charset val="134"/>
    </font>
    <font>
      <b/>
      <sz val="11"/>
      <color theme="1"/>
      <name val="方正楷体_GBK"/>
      <charset val="134"/>
    </font>
    <font>
      <sz val="11"/>
      <color theme="1"/>
      <name val="方正仿宋_GBK"/>
      <charset val="134"/>
    </font>
    <font>
      <sz val="12"/>
      <color rgb="FF000000"/>
      <name val="方正仿宋_GBK"/>
      <charset val="134"/>
    </font>
    <font>
      <sz val="12"/>
      <color theme="1"/>
      <name val="黑体"/>
      <charset val="134"/>
    </font>
    <font>
      <b/>
      <sz val="12"/>
      <name val="黑体"/>
      <charset val="134"/>
    </font>
    <font>
      <sz val="12"/>
      <name val="方正仿宋_GBK"/>
      <charset val="134"/>
    </font>
    <font>
      <b/>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2"/>
      <color theme="0"/>
      <name val="方正仿宋_GBK"/>
      <charset val="134"/>
    </font>
    <font>
      <b/>
      <sz val="11"/>
      <color theme="1"/>
      <name val="方正仿宋_GBK"/>
      <charset val="134"/>
    </font>
    <font>
      <b/>
      <sz val="22"/>
      <color theme="1"/>
      <name val="宋体"/>
      <charset val="134"/>
    </font>
  </fonts>
  <fills count="36">
    <fill>
      <patternFill patternType="none"/>
    </fill>
    <fill>
      <patternFill patternType="gray125"/>
    </fill>
    <fill>
      <patternFill patternType="solid">
        <fgColor rgb="FFECF5E6"/>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6" borderId="11" applyNumberFormat="0" applyAlignment="0" applyProtection="0">
      <alignment vertical="center"/>
    </xf>
    <xf numFmtId="0" fontId="20" fillId="7" borderId="12" applyNumberFormat="0" applyAlignment="0" applyProtection="0">
      <alignment vertical="center"/>
    </xf>
    <xf numFmtId="0" fontId="21" fillId="7" borderId="11" applyNumberFormat="0" applyAlignment="0" applyProtection="0">
      <alignment vertical="center"/>
    </xf>
    <xf numFmtId="0" fontId="22" fillId="8"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xf numFmtId="0" fontId="31" fillId="0" borderId="0">
      <alignment vertical="center"/>
    </xf>
  </cellStyleXfs>
  <cellXfs count="36">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176" fontId="3" fillId="0" borderId="0" xfId="0" applyNumberFormat="1"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horizontal="justify" vertical="center" wrapText="1"/>
    </xf>
    <xf numFmtId="177" fontId="5" fillId="0" borderId="2" xfId="0" applyNumberFormat="1" applyFont="1" applyFill="1" applyBorder="1" applyAlignment="1">
      <alignment horizontal="right" vertical="center"/>
    </xf>
    <xf numFmtId="0" fontId="5" fillId="0" borderId="3" xfId="0" applyFont="1" applyBorder="1" applyAlignment="1">
      <alignment vertical="center" wrapText="1"/>
    </xf>
    <xf numFmtId="177" fontId="5" fillId="0" borderId="3" xfId="0" applyNumberFormat="1" applyFont="1" applyFill="1" applyBorder="1" applyAlignment="1">
      <alignment horizontal="right" vertical="center"/>
    </xf>
    <xf numFmtId="0" fontId="5" fillId="0" borderId="4" xfId="0" applyFont="1" applyBorder="1" applyAlignment="1">
      <alignment vertical="center" wrapText="1"/>
    </xf>
    <xf numFmtId="177" fontId="5" fillId="0" borderId="4" xfId="0" applyNumberFormat="1" applyFont="1" applyFill="1" applyBorder="1" applyAlignment="1">
      <alignment horizontal="right" vertical="center"/>
    </xf>
    <xf numFmtId="177" fontId="5" fillId="0" borderId="1" xfId="0" applyNumberFormat="1" applyFont="1" applyFill="1" applyBorder="1">
      <alignment vertical="center"/>
    </xf>
    <xf numFmtId="0" fontId="6" fillId="0" borderId="1" xfId="0" applyFont="1" applyBorder="1" applyAlignment="1">
      <alignment horizontal="center" vertical="center"/>
    </xf>
    <xf numFmtId="177" fontId="5" fillId="2" borderId="1" xfId="0" applyNumberFormat="1" applyFont="1" applyFill="1" applyBorder="1">
      <alignment vertical="center"/>
    </xf>
    <xf numFmtId="0" fontId="3" fillId="0" borderId="1" xfId="0" applyFont="1" applyBorder="1" applyAlignment="1">
      <alignment horizontal="center" vertical="center" wrapText="1"/>
    </xf>
    <xf numFmtId="0" fontId="5" fillId="3" borderId="1" xfId="0" applyFont="1" applyFill="1" applyBorder="1" applyAlignment="1">
      <alignment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top" wrapText="1"/>
    </xf>
    <xf numFmtId="0" fontId="5" fillId="4" borderId="1" xfId="0" applyFont="1" applyFill="1" applyBorder="1" applyAlignment="1">
      <alignment vertical="center" wrapText="1"/>
    </xf>
    <xf numFmtId="0" fontId="7"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177" fontId="5" fillId="0" borderId="1" xfId="0" applyNumberFormat="1" applyFont="1" applyBorder="1">
      <alignment vertical="center"/>
    </xf>
    <xf numFmtId="0" fontId="8" fillId="0" borderId="1" xfId="49" applyFont="1" applyBorder="1" applyAlignment="1" applyProtection="1">
      <alignment horizontal="center" vertical="center" wrapText="1"/>
      <protection locked="0"/>
    </xf>
    <xf numFmtId="0" fontId="9" fillId="0" borderId="1" xfId="49" applyFont="1" applyBorder="1" applyAlignment="1" applyProtection="1">
      <alignment vertical="center" wrapText="1"/>
      <protection locked="0"/>
    </xf>
    <xf numFmtId="0" fontId="9" fillId="0" borderId="1" xfId="49" applyFont="1" applyFill="1" applyBorder="1" applyAlignment="1" applyProtection="1">
      <alignment vertical="center" wrapText="1"/>
      <protection locked="0"/>
    </xf>
    <xf numFmtId="0" fontId="10" fillId="0" borderId="1" xfId="49" applyFont="1" applyBorder="1" applyAlignment="1" applyProtection="1">
      <alignmen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4" xfId="49"/>
    <cellStyle name="常规 3" xfId="50"/>
  </cellStyles>
  <tableStyles count="0" defaultTableStyle="TableStyleMedium2" defaultPivotStyle="PivotStyleLight16"/>
  <colors>
    <mruColors>
      <color rgb="00ECF5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H40" sqref="H40"/>
    </sheetView>
  </sheetViews>
  <sheetFormatPr defaultColWidth="9" defaultRowHeight="13.5" outlineLevelCol="5"/>
  <cols>
    <col min="1" max="1" width="9.25" style="1" customWidth="1"/>
    <col min="2" max="2" width="15.375" style="1" customWidth="1"/>
    <col min="3" max="3" width="23.375" customWidth="1"/>
    <col min="4" max="4" width="40.625" customWidth="1"/>
    <col min="5" max="5" width="10.5083333333333" customWidth="1"/>
    <col min="6" max="6" width="27.5083333333333" style="1" customWidth="1"/>
  </cols>
  <sheetData>
    <row r="1" spans="1:1">
      <c r="A1" s="1" t="s">
        <v>0</v>
      </c>
    </row>
    <row r="2" ht="27" customHeight="1" spans="1:6">
      <c r="A2" s="2" t="s">
        <v>1</v>
      </c>
      <c r="B2" s="3"/>
      <c r="C2" s="4"/>
      <c r="D2" s="4"/>
      <c r="E2" s="4"/>
      <c r="F2" s="3"/>
    </row>
    <row r="3" customHeight="1" spans="1:6">
      <c r="A3" s="5" t="s">
        <v>2</v>
      </c>
      <c r="B3" s="5"/>
      <c r="C3" s="5"/>
      <c r="D3" s="6" t="s">
        <v>3</v>
      </c>
      <c r="E3" s="7"/>
      <c r="F3" s="7" t="s">
        <v>4</v>
      </c>
    </row>
    <row r="4" ht="15.75" spans="1:6">
      <c r="A4" s="5" t="s">
        <v>5</v>
      </c>
      <c r="B4" s="5"/>
      <c r="C4" s="5"/>
      <c r="D4" s="6" t="s">
        <v>6</v>
      </c>
      <c r="E4" s="8"/>
      <c r="F4" s="7" t="s">
        <v>7</v>
      </c>
    </row>
    <row r="5" ht="15.75" spans="1:6">
      <c r="A5" s="5" t="s">
        <v>8</v>
      </c>
      <c r="B5" s="5"/>
      <c r="C5" s="5"/>
      <c r="D5" s="6" t="s">
        <v>9</v>
      </c>
      <c r="E5" s="8"/>
      <c r="F5" s="7" t="s">
        <v>7</v>
      </c>
    </row>
    <row r="6" ht="14.25" spans="1:6">
      <c r="A6" s="9" t="s">
        <v>10</v>
      </c>
      <c r="B6" s="9" t="s">
        <v>11</v>
      </c>
      <c r="C6" s="10" t="s">
        <v>12</v>
      </c>
      <c r="D6" s="10" t="s">
        <v>13</v>
      </c>
      <c r="E6" s="10" t="s">
        <v>14</v>
      </c>
      <c r="F6" s="9" t="s">
        <v>15</v>
      </c>
    </row>
    <row r="7" ht="31.5" spans="1:6">
      <c r="A7" s="11" t="s">
        <v>16</v>
      </c>
      <c r="B7" s="12" t="s">
        <v>17</v>
      </c>
      <c r="C7" s="13" t="s">
        <v>18</v>
      </c>
      <c r="D7" s="14" t="s">
        <v>19</v>
      </c>
      <c r="E7" s="15">
        <f>IF((E4*0.2+E5*0.8)&gt;1000,MIN(220,200+((E4*0.2+E5*0.8-1000)/(1579.19-1000)*20)),IF((E4*0.2+E5*0.8)&gt;500,MIN(200,170+((E4*0.2+E5*0.8-500)/(1000-500)*30)),IF((E4*0.2+E5*0.8)&gt;300,MIN(170,120+((E4*0.2+E5*0.8-300)/(500-300)*50)),MIN(120,(E4*0.2+E5*0.8)/300*120))))</f>
        <v>0</v>
      </c>
      <c r="F7" s="11" t="s">
        <v>20</v>
      </c>
    </row>
    <row r="8" ht="31.5" spans="1:6">
      <c r="A8" s="11"/>
      <c r="B8" s="16"/>
      <c r="C8" s="13" t="s">
        <v>21</v>
      </c>
      <c r="D8" s="14" t="s">
        <v>22</v>
      </c>
      <c r="E8" s="17"/>
      <c r="F8" s="11"/>
    </row>
    <row r="9" ht="40" customHeight="1" spans="1:6">
      <c r="A9" s="11"/>
      <c r="B9" s="16"/>
      <c r="C9" s="13" t="s">
        <v>23</v>
      </c>
      <c r="D9" s="14" t="s">
        <v>24</v>
      </c>
      <c r="E9" s="17"/>
      <c r="F9" s="11"/>
    </row>
    <row r="10" ht="47.25" spans="1:6">
      <c r="A10" s="11"/>
      <c r="B10" s="18"/>
      <c r="C10" s="13" t="s">
        <v>25</v>
      </c>
      <c r="D10" s="14" t="s">
        <v>26</v>
      </c>
      <c r="E10" s="19"/>
      <c r="F10" s="11"/>
    </row>
    <row r="11" ht="105" spans="1:6">
      <c r="A11" s="11"/>
      <c r="B11" s="11" t="s">
        <v>27</v>
      </c>
      <c r="C11" s="13" t="s">
        <v>28</v>
      </c>
      <c r="D11" s="14" t="s">
        <v>29</v>
      </c>
      <c r="E11" s="20">
        <f>MIN(180,E3/21*180)</f>
        <v>0</v>
      </c>
      <c r="F11" s="11" t="s">
        <v>30</v>
      </c>
    </row>
    <row r="12" ht="78.75" spans="1:6">
      <c r="A12" s="11" t="s">
        <v>31</v>
      </c>
      <c r="B12" s="11" t="s">
        <v>32</v>
      </c>
      <c r="C12" s="21" t="s">
        <v>33</v>
      </c>
      <c r="D12" s="14" t="s">
        <v>34</v>
      </c>
      <c r="E12" s="22"/>
      <c r="F12" s="11"/>
    </row>
    <row r="13" ht="63" spans="1:6">
      <c r="A13" s="11"/>
      <c r="B13" s="11"/>
      <c r="C13" s="23" t="s">
        <v>35</v>
      </c>
      <c r="D13" s="14" t="s">
        <v>36</v>
      </c>
      <c r="E13" s="22"/>
      <c r="F13" s="24" t="s">
        <v>37</v>
      </c>
    </row>
    <row r="14" ht="15.75" spans="1:6">
      <c r="A14" s="11"/>
      <c r="B14" s="11"/>
      <c r="C14" s="13" t="s">
        <v>38</v>
      </c>
      <c r="D14" s="25" t="s">
        <v>39</v>
      </c>
      <c r="E14" s="22"/>
      <c r="F14" s="11"/>
    </row>
    <row r="15" ht="78.75" spans="1:6">
      <c r="A15" s="11"/>
      <c r="B15" s="11"/>
      <c r="C15" s="13" t="s">
        <v>40</v>
      </c>
      <c r="D15" s="14" t="s">
        <v>41</v>
      </c>
      <c r="E15" s="22"/>
      <c r="F15" s="24" t="s">
        <v>42</v>
      </c>
    </row>
    <row r="16" ht="78.75" spans="1:6">
      <c r="A16" s="11"/>
      <c r="B16" s="11" t="s">
        <v>43</v>
      </c>
      <c r="C16" s="13" t="s">
        <v>44</v>
      </c>
      <c r="D16" s="25" t="s">
        <v>45</v>
      </c>
      <c r="E16" s="22"/>
      <c r="F16" s="11"/>
    </row>
    <row r="17" ht="31.5" spans="1:6">
      <c r="A17" s="11"/>
      <c r="B17" s="11"/>
      <c r="C17" s="13" t="s">
        <v>46</v>
      </c>
      <c r="D17" s="25" t="s">
        <v>47</v>
      </c>
      <c r="E17" s="22"/>
      <c r="F17" s="11"/>
    </row>
    <row r="18" ht="15.75" spans="1:6">
      <c r="A18" s="11"/>
      <c r="B18" s="11"/>
      <c r="C18" s="13" t="s">
        <v>48</v>
      </c>
      <c r="D18" s="25" t="s">
        <v>49</v>
      </c>
      <c r="E18" s="22"/>
      <c r="F18" s="11"/>
    </row>
    <row r="19" ht="78.75" spans="1:6">
      <c r="A19" s="11"/>
      <c r="B19" s="11" t="s">
        <v>50</v>
      </c>
      <c r="C19" s="23" t="s">
        <v>51</v>
      </c>
      <c r="D19" s="26" t="s">
        <v>52</v>
      </c>
      <c r="E19" s="22"/>
      <c r="F19" s="24" t="s">
        <v>53</v>
      </c>
    </row>
    <row r="20" ht="128" customHeight="1" spans="1:6">
      <c r="A20" s="11"/>
      <c r="B20" s="11"/>
      <c r="C20" s="23" t="s">
        <v>54</v>
      </c>
      <c r="D20" s="14" t="s">
        <v>55</v>
      </c>
      <c r="E20" s="22"/>
      <c r="F20" s="11"/>
    </row>
    <row r="21" ht="47.25" spans="1:6">
      <c r="A21" s="11"/>
      <c r="B21" s="11"/>
      <c r="C21" s="23" t="s">
        <v>56</v>
      </c>
      <c r="D21" s="14" t="s">
        <v>57</v>
      </c>
      <c r="E21" s="22"/>
      <c r="F21" s="27"/>
    </row>
    <row r="22" ht="60" spans="1:6">
      <c r="A22" s="11"/>
      <c r="B22" s="11"/>
      <c r="C22" s="23" t="s">
        <v>58</v>
      </c>
      <c r="D22" s="14" t="s">
        <v>59</v>
      </c>
      <c r="E22" s="22"/>
      <c r="F22" s="24" t="s">
        <v>60</v>
      </c>
    </row>
    <row r="23" ht="15.75" spans="1:6">
      <c r="A23" s="11"/>
      <c r="B23" s="11"/>
      <c r="C23" s="23" t="s">
        <v>61</v>
      </c>
      <c r="D23" s="14" t="s">
        <v>62</v>
      </c>
      <c r="E23" s="22"/>
      <c r="F23" s="11"/>
    </row>
    <row r="24" ht="60" spans="1:6">
      <c r="A24" s="11"/>
      <c r="B24" s="11" t="s">
        <v>63</v>
      </c>
      <c r="C24" s="23" t="s">
        <v>64</v>
      </c>
      <c r="D24" s="14" t="s">
        <v>65</v>
      </c>
      <c r="E24" s="22"/>
      <c r="F24" s="24" t="s">
        <v>66</v>
      </c>
    </row>
    <row r="25" ht="45" spans="1:6">
      <c r="A25" s="11"/>
      <c r="B25" s="11"/>
      <c r="C25" s="23" t="s">
        <v>67</v>
      </c>
      <c r="D25" s="14" t="s">
        <v>68</v>
      </c>
      <c r="E25" s="22"/>
      <c r="F25" s="24" t="s">
        <v>69</v>
      </c>
    </row>
    <row r="26" ht="45" spans="1:6">
      <c r="A26" s="11"/>
      <c r="B26" s="11"/>
      <c r="C26" s="23" t="s">
        <v>70</v>
      </c>
      <c r="D26" s="14" t="s">
        <v>71</v>
      </c>
      <c r="E26" s="22"/>
      <c r="F26" s="24" t="s">
        <v>72</v>
      </c>
    </row>
    <row r="27" ht="45" spans="1:6">
      <c r="A27" s="11"/>
      <c r="B27" s="11"/>
      <c r="C27" s="23" t="s">
        <v>73</v>
      </c>
      <c r="D27" s="14" t="s">
        <v>74</v>
      </c>
      <c r="E27" s="22"/>
      <c r="F27" s="24" t="s">
        <v>75</v>
      </c>
    </row>
    <row r="28" ht="110.25" spans="1:6">
      <c r="A28" s="11"/>
      <c r="B28" s="11" t="s">
        <v>76</v>
      </c>
      <c r="C28" s="23" t="s">
        <v>77</v>
      </c>
      <c r="D28" s="26" t="s">
        <v>78</v>
      </c>
      <c r="E28" s="22"/>
      <c r="F28" s="24" t="s">
        <v>79</v>
      </c>
    </row>
    <row r="29" ht="47.25" spans="1:6">
      <c r="A29" s="11"/>
      <c r="B29" s="11"/>
      <c r="C29" s="23" t="s">
        <v>80</v>
      </c>
      <c r="D29" s="26" t="s">
        <v>81</v>
      </c>
      <c r="E29" s="22"/>
      <c r="F29" s="11"/>
    </row>
    <row r="30" ht="15.75" spans="1:6">
      <c r="A30" s="11"/>
      <c r="B30" s="11"/>
      <c r="C30" s="23" t="s">
        <v>82</v>
      </c>
      <c r="D30" s="14" t="s">
        <v>83</v>
      </c>
      <c r="E30" s="22"/>
      <c r="F30" s="11"/>
    </row>
    <row r="31" ht="45" spans="1:6">
      <c r="A31" s="11"/>
      <c r="B31" s="11"/>
      <c r="C31" s="13" t="s">
        <v>84</v>
      </c>
      <c r="D31" s="14" t="s">
        <v>85</v>
      </c>
      <c r="E31" s="22"/>
      <c r="F31" s="24" t="s">
        <v>86</v>
      </c>
    </row>
    <row r="32" ht="63" spans="1:6">
      <c r="A32" s="11" t="s">
        <v>87</v>
      </c>
      <c r="B32" s="11" t="s">
        <v>88</v>
      </c>
      <c r="C32" s="13" t="s">
        <v>89</v>
      </c>
      <c r="D32" s="25" t="s">
        <v>90</v>
      </c>
      <c r="E32" s="22"/>
      <c r="F32" s="11"/>
    </row>
    <row r="33" ht="94.5" spans="1:6">
      <c r="A33" s="11"/>
      <c r="B33" s="11"/>
      <c r="C33" s="13" t="s">
        <v>91</v>
      </c>
      <c r="D33" s="25" t="s">
        <v>92</v>
      </c>
      <c r="E33" s="22"/>
      <c r="F33" s="11"/>
    </row>
    <row r="34" ht="111" customHeight="1" spans="1:6">
      <c r="A34" s="11"/>
      <c r="B34" s="11" t="s">
        <v>93</v>
      </c>
      <c r="C34" s="23" t="s">
        <v>94</v>
      </c>
      <c r="D34" s="25" t="s">
        <v>95</v>
      </c>
      <c r="E34" s="22"/>
      <c r="F34" s="24" t="s">
        <v>96</v>
      </c>
    </row>
    <row r="35" ht="31.5" spans="1:6">
      <c r="A35" s="11"/>
      <c r="B35" s="11"/>
      <c r="C35" s="23" t="s">
        <v>97</v>
      </c>
      <c r="D35" s="25" t="s">
        <v>98</v>
      </c>
      <c r="E35" s="22"/>
      <c r="F35" s="11"/>
    </row>
    <row r="36" ht="63" spans="1:6">
      <c r="A36" s="11"/>
      <c r="B36" s="11"/>
      <c r="C36" s="23" t="s">
        <v>99</v>
      </c>
      <c r="D36" s="25" t="s">
        <v>100</v>
      </c>
      <c r="E36" s="22"/>
      <c r="F36" s="11"/>
    </row>
    <row r="37" ht="15" spans="1:6">
      <c r="A37" s="28" t="s">
        <v>101</v>
      </c>
      <c r="B37" s="29"/>
      <c r="C37" s="29"/>
      <c r="D37" s="30"/>
      <c r="E37" s="31">
        <f>SUM(E7:E36)</f>
        <v>0</v>
      </c>
      <c r="F37" s="11"/>
    </row>
    <row r="38" ht="14.25" spans="1:6">
      <c r="A38" s="32" t="s">
        <v>102</v>
      </c>
      <c r="B38" s="32"/>
      <c r="C38" s="32"/>
      <c r="D38" s="32"/>
      <c r="E38" s="32"/>
      <c r="F38" s="32"/>
    </row>
    <row r="39" ht="43" customHeight="1" spans="1:6">
      <c r="A39" s="33" t="s">
        <v>103</v>
      </c>
      <c r="B39" s="33"/>
      <c r="C39" s="33"/>
      <c r="D39" s="33"/>
      <c r="E39" s="33"/>
      <c r="F39" s="33"/>
    </row>
    <row r="40" ht="58" customHeight="1" spans="1:6">
      <c r="A40" s="33"/>
      <c r="B40" s="33"/>
      <c r="C40" s="33"/>
      <c r="D40" s="33"/>
      <c r="E40" s="33"/>
      <c r="F40" s="34"/>
    </row>
    <row r="41" ht="83" customHeight="1" spans="1:6">
      <c r="A41" s="35" t="s">
        <v>104</v>
      </c>
      <c r="B41" s="33"/>
      <c r="C41" s="33"/>
      <c r="D41" s="33"/>
      <c r="E41" s="33"/>
      <c r="F41" s="33"/>
    </row>
  </sheetData>
  <sheetProtection password="EE41" sheet="1" objects="1"/>
  <protectedRanges>
    <protectedRange sqref="A39" name="区域3"/>
    <protectedRange sqref="E12:E36" name="区域2"/>
    <protectedRange sqref="A3:E5" name="区域1"/>
  </protectedRanges>
  <mergeCells count="21">
    <mergeCell ref="A2:F2"/>
    <mergeCell ref="A3:C3"/>
    <mergeCell ref="A4:C4"/>
    <mergeCell ref="A5:C5"/>
    <mergeCell ref="A37:D37"/>
    <mergeCell ref="A38:F38"/>
    <mergeCell ref="A41:F41"/>
    <mergeCell ref="A7:A11"/>
    <mergeCell ref="A12:A31"/>
    <mergeCell ref="A32:A36"/>
    <mergeCell ref="B7:B10"/>
    <mergeCell ref="B12:B15"/>
    <mergeCell ref="B16:B18"/>
    <mergeCell ref="B19:B23"/>
    <mergeCell ref="B24:B27"/>
    <mergeCell ref="B28:B31"/>
    <mergeCell ref="B32:B33"/>
    <mergeCell ref="B34:B36"/>
    <mergeCell ref="E7:E10"/>
    <mergeCell ref="F7:F10"/>
    <mergeCell ref="A39:F40"/>
  </mergeCells>
  <dataValidations count="3">
    <dataValidation type="decimal" operator="between" allowBlank="1" showInputMessage="1" showErrorMessage="1" sqref="E3:E5">
      <formula1>0</formula1>
      <formula2>100000000000</formula2>
    </dataValidation>
    <dataValidation type="whole" operator="greaterThanOrEqual" allowBlank="1" showInputMessage="1" showErrorMessage="1" errorTitle="请输入正整数" error="得分项请输入正整数" promptTitle="加分项为正整数" prompt="请留空或输入正整数" sqref="E12:E31">
      <formula1>0</formula1>
    </dataValidation>
    <dataValidation type="whole" operator="lessThanOrEqual" allowBlank="1" showInputMessage="1" showErrorMessage="1" errorTitle="请输入负数" error="扣分项为负数" promptTitle="扣分项为负数" prompt="留空或输入负整数" sqref="E32:E36">
      <formula1>0</formula1>
    </dataValidation>
  </dataValidations>
  <pageMargins left="0.751388888888889" right="0.751388888888889" top="1" bottom="1" header="0.511805555555556" footer="0.511805555555556"/>
  <pageSetup paperSize="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3" rangeCreator="" othersAccessPermission="edit"/>
    <arrUserId title="区域2" rangeCreator="" othersAccessPermission="edit"/>
    <arrUserId title="区域1"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陈玉～陈思羽</cp:lastModifiedBy>
  <dcterms:created xsi:type="dcterms:W3CDTF">2024-06-27T09:51:00Z</dcterms:created>
  <dcterms:modified xsi:type="dcterms:W3CDTF">2025-05-19T03:03:01Z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24A6A4E645DF442A83F69BCADCC3D9E7_13</vt:lpwstr>
  </property>
</Properties>
</file>